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22" i="1" l="1"/>
  <c r="E21" i="1"/>
  <c r="E19" i="1"/>
  <c r="E18" i="1"/>
  <c r="E16" i="1"/>
  <c r="E15" i="1"/>
  <c r="E23" i="1" l="1"/>
  <c r="E28" i="1" l="1"/>
</calcChain>
</file>

<file path=xl/sharedStrings.xml><?xml version="1.0" encoding="utf-8"?>
<sst xmlns="http://schemas.openxmlformats.org/spreadsheetml/2006/main" count="81" uniqueCount="68">
  <si>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</si>
  <si>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</si>
  <si>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</si>
  <si>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</si>
  <si>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</si>
  <si>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</si>
  <si>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</si>
  <si>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</si>
  <si>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</si>
  <si>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</si>
  <si>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</si>
  <si>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</si>
  <si>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</si>
  <si>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</si>
  <si>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</si>
  <si>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</si>
  <si>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</si>
  <si>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</si>
  <si>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</si>
  <si>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</si>
  <si>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</si>
  <si>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</si>
  <si>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</si>
  <si>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</si>
  <si>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</si>
  <si>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</si>
  <si>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</si>
  <si>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</si>
  <si>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13.</t>
  </si>
  <si>
    <t>ОДН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</si>
  <si>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</si>
  <si>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</si>
  <si>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</si>
  <si>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</si>
  <si>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</si>
  <si>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</si>
  <si>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</si>
  <si>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</si>
  <si>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10.*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</si>
  <si>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</si>
  <si>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</si>
  <si>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</si>
  <si>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</si>
  <si>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</si>
  <si>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</si>
  <si>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</si>
  <si>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Коммунальный ресурс который используются в процессе содержания общего имущества.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</si>
  <si>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</si>
  <si>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</si>
  <si>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</si>
  <si>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</si>
  <si>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</si>
  <si>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</si>
  <si>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</si>
  <si>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</si>
  <si>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</si>
  <si>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</si>
  <si>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</si>
  <si>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</si>
  <si>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</si>
  <si>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</si>
  <si>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</si>
  <si>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 xml:space="preserve">Ежемесячное снятие показаний :
индивидуальные показания  холодной/горячей воды 
индивидуальные показания электроэнергии  
общедомовые показания холодной воды 
общедомовые показания отопления 
общедомовые показания электроэнергии </t>
  </si>
  <si>
    <t>В течении года</t>
  </si>
  <si>
    <t>Помещений</t>
  </si>
  <si>
    <t>Общая площадь жилых и нежилых помещений</t>
  </si>
  <si>
    <t>Перечень и стоимость работ и услуг,по содержанию общего имущества многоквартирного дома по адресу:
г. Бузулук, ул. Чапаева, д. 2 на 2021-2022г.</t>
  </si>
  <si>
    <t>Отделка цоколя профлистом (шоколад) - 150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</si>
</sst>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2" fontId="4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3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 applyAlignment="1">
      <alignment vertical="top"/>
    </xf>
    <xf numFmtId="2" fontId="1" fillId="2" borderId="10" xfId="0" applyNumberFormat="1" applyFont="1" applyFill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/>
    <xf numFmtId="2" fontId="1" fillId="0" borderId="1" xfId="0" applyNumberFormat="1" applyFont="1" applyBorder="1" applyAlignment="1">
      <alignment wrapText="1"/>
    </xf>
    <xf numFmtId="0" fontId="1" fillId="0" borderId="12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Border="1"/>
    <xf numFmtId="2" fontId="0" fillId="0" borderId="13" xfId="0" applyNumberFormat="1" applyBorder="1"/>
    <xf numFmtId="2" fontId="1" fillId="2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2" fontId="5" fillId="0" borderId="14" xfId="0" applyNumberFormat="1" applyFont="1" applyBorder="1"/>
    <xf numFmtId="2" fontId="1" fillId="0" borderId="15" xfId="0" applyNumberFormat="1" applyFont="1" applyBorder="1" applyAlignment="1">
      <alignment horizontal="center" vertical="top"/>
    </xf>
    <xf numFmtId="2" fontId="5" fillId="0" borderId="11" xfId="0" applyNumberFormat="1" applyFont="1" applyBorder="1"/>
    <xf numFmtId="1" fontId="1" fillId="0" borderId="6" xfId="0" applyNumberFormat="1" applyFont="1" applyBorder="1" applyAlignment="1">
      <alignment horizontal="center"/>
    </xf>
    <xf numFmtId="2" fontId="6" fillId="0" borderId="5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1" fillId="0" borderId="10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abSelected="1" topLeftCell="A22" zoomScale="90" zoomScaleNormal="90" workbookViewId="0">
      <selection activeCell="D38" sqref="D38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5703125" customWidth="1"/>
    <col min="7" max="7" width="10.42578125" bestFit="1" customWidth="1"/>
  </cols>
  <sheetData>
    <row r="1" spans="1:10" ht="18.75" customHeight="1" x14ac:dyDescent="0.25">
      <c r="A1" s="1"/>
      <c r="B1" s="8" t="s">
        <v>0</v>
      </c>
      <c r="C1" s="9"/>
      <c r="D1" s="10"/>
      <c r="E1" s="16"/>
      <c r="F1" s="7"/>
      <c r="G1" s="7"/>
    </row>
    <row r="2" spans="1:10" x14ac:dyDescent="0.25">
      <c r="A2" s="3"/>
      <c r="B2" s="9"/>
      <c r="C2" s="63" t="s">
        <v>66</v>
      </c>
      <c r="D2" s="64"/>
      <c r="E2" s="16"/>
      <c r="F2" s="7"/>
      <c r="G2" s="7"/>
    </row>
    <row r="3" spans="1:10" x14ac:dyDescent="0.25">
      <c r="A3" s="3"/>
      <c r="B3" s="9"/>
      <c r="C3" s="64"/>
      <c r="D3" s="64"/>
      <c r="E3" s="16"/>
      <c r="F3" s="7"/>
      <c r="G3" s="7"/>
    </row>
    <row r="4" spans="1:10" x14ac:dyDescent="0.25">
      <c r="A4" s="3"/>
      <c r="B4" s="9"/>
      <c r="C4" s="64"/>
      <c r="D4" s="64"/>
      <c r="E4" s="16"/>
      <c r="F4" s="7"/>
      <c r="G4" s="7"/>
      <c r="J4" s="6"/>
    </row>
    <row r="5" spans="1:10" x14ac:dyDescent="0.25">
      <c r="A5" s="3"/>
      <c r="B5" s="11"/>
      <c r="C5" s="9"/>
      <c r="D5" s="10"/>
      <c r="E5" s="16"/>
      <c r="F5" s="7"/>
      <c r="G5" s="7"/>
      <c r="J5" s="2"/>
    </row>
    <row r="6" spans="1:10" ht="15.75" thickBot="1" x14ac:dyDescent="0.3">
      <c r="A6" s="3"/>
      <c r="B6" s="9"/>
      <c r="C6" s="12"/>
      <c r="D6" s="10"/>
      <c r="E6" s="16"/>
      <c r="F6" s="7"/>
      <c r="G6" s="7"/>
      <c r="J6" s="4"/>
    </row>
    <row r="7" spans="1:10" ht="15.75" thickBot="1" x14ac:dyDescent="0.3">
      <c r="A7" s="3"/>
      <c r="B7" s="11" t="s">
        <v>3</v>
      </c>
      <c r="C7" s="54" t="s">
        <v>1</v>
      </c>
      <c r="D7" s="55">
        <v>3486.7</v>
      </c>
      <c r="E7" s="16"/>
      <c r="F7" s="7"/>
      <c r="G7" s="7"/>
    </row>
    <row r="8" spans="1:10" ht="15.75" thickBot="1" x14ac:dyDescent="0.3">
      <c r="A8" s="3"/>
      <c r="B8" s="9"/>
      <c r="C8" s="58" t="s">
        <v>65</v>
      </c>
      <c r="D8" s="59">
        <v>3275.5</v>
      </c>
      <c r="E8" s="16"/>
      <c r="F8" s="7"/>
      <c r="G8" s="7"/>
    </row>
    <row r="9" spans="1:10" ht="15.75" thickBot="1" x14ac:dyDescent="0.3">
      <c r="A9" s="3"/>
      <c r="B9" s="9"/>
      <c r="C9" s="56" t="s">
        <v>2</v>
      </c>
      <c r="D9" s="57">
        <v>4</v>
      </c>
      <c r="E9" s="16"/>
      <c r="F9" s="7"/>
      <c r="G9" s="7"/>
    </row>
    <row r="10" spans="1:10" ht="15.75" thickBot="1" x14ac:dyDescent="0.3">
      <c r="A10" s="3"/>
      <c r="B10" s="9"/>
      <c r="C10" s="52" t="s">
        <v>64</v>
      </c>
      <c r="D10" s="53">
        <v>70</v>
      </c>
      <c r="E10" s="16"/>
      <c r="F10" s="7"/>
      <c r="G10" s="7"/>
    </row>
    <row r="11" spans="1:10" ht="15.75" thickBot="1" x14ac:dyDescent="0.3">
      <c r="B11" s="7"/>
      <c r="C11" s="7"/>
      <c r="D11" s="7"/>
      <c r="E11" s="16"/>
      <c r="F11" s="7"/>
      <c r="G11" s="7"/>
    </row>
    <row r="12" spans="1:10" ht="15" customHeight="1" thickBot="1" x14ac:dyDescent="0.3">
      <c r="A12" s="20" t="s">
        <v>4</v>
      </c>
      <c r="B12" s="65" t="s">
        <v>6</v>
      </c>
      <c r="C12" s="65" t="s">
        <v>7</v>
      </c>
      <c r="D12" s="65" t="s">
        <v>8</v>
      </c>
      <c r="E12" s="67" t="s">
        <v>58</v>
      </c>
      <c r="F12" s="61" t="s">
        <v>9</v>
      </c>
      <c r="G12" s="7"/>
    </row>
    <row r="13" spans="1:10" ht="26.25" customHeight="1" thickBot="1" x14ac:dyDescent="0.3">
      <c r="A13" s="19" t="s">
        <v>5</v>
      </c>
      <c r="B13" s="66"/>
      <c r="C13" s="66"/>
      <c r="D13" s="66"/>
      <c r="E13" s="68"/>
      <c r="F13" s="62"/>
      <c r="G13" s="7"/>
    </row>
    <row r="14" spans="1:10" ht="63.75" customHeight="1" thickBot="1" x14ac:dyDescent="0.3">
      <c r="A14" s="23" t="s">
        <v>10</v>
      </c>
      <c r="B14" s="24" t="s">
        <v>11</v>
      </c>
      <c r="C14" s="13" t="s">
        <v>34</v>
      </c>
      <c r="D14" s="13" t="s">
        <v>56</v>
      </c>
      <c r="E14" s="25">
        <f>11000/D8</f>
        <v>3.3582659136009769</v>
      </c>
      <c r="F14" s="26" t="s">
        <v>31</v>
      </c>
      <c r="G14" s="7"/>
    </row>
    <row r="15" spans="1:10" ht="45.75" thickBot="1" x14ac:dyDescent="0.3">
      <c r="A15" s="27" t="s">
        <v>12</v>
      </c>
      <c r="B15" s="28" t="s">
        <v>13</v>
      </c>
      <c r="C15" s="29" t="s">
        <v>35</v>
      </c>
      <c r="D15" s="18" t="s">
        <v>55</v>
      </c>
      <c r="E15" s="30">
        <f>2000*4/D8</f>
        <v>2.4423752098916194</v>
      </c>
      <c r="F15" s="31" t="s">
        <v>31</v>
      </c>
      <c r="G15" s="7"/>
    </row>
    <row r="16" spans="1:10" ht="45.75" thickBot="1" x14ac:dyDescent="0.3">
      <c r="A16" s="23" t="s">
        <v>14</v>
      </c>
      <c r="B16" s="24" t="s">
        <v>15</v>
      </c>
      <c r="C16" s="33" t="s">
        <v>39</v>
      </c>
      <c r="D16" s="34" t="s">
        <v>48</v>
      </c>
      <c r="E16" s="25">
        <f>7000/D8</f>
        <v>2.137078308655167</v>
      </c>
      <c r="F16" s="26" t="s">
        <v>31</v>
      </c>
      <c r="G16" s="7"/>
    </row>
    <row r="17" spans="1:17" ht="43.5" customHeight="1" thickBot="1" x14ac:dyDescent="0.3">
      <c r="A17" s="35" t="s">
        <v>37</v>
      </c>
      <c r="B17" s="36" t="s">
        <v>16</v>
      </c>
      <c r="C17" s="18" t="s">
        <v>36</v>
      </c>
      <c r="D17" s="37" t="s">
        <v>49</v>
      </c>
      <c r="E17" s="30">
        <v>0.35</v>
      </c>
      <c r="F17" s="38" t="s">
        <v>32</v>
      </c>
      <c r="G17" s="7"/>
    </row>
    <row r="18" spans="1:17" ht="107.25" customHeight="1" thickBot="1" x14ac:dyDescent="0.3">
      <c r="A18" s="40" t="s">
        <v>17</v>
      </c>
      <c r="B18" s="41" t="s">
        <v>18</v>
      </c>
      <c r="C18" s="33" t="s">
        <v>60</v>
      </c>
      <c r="D18" s="13" t="s">
        <v>54</v>
      </c>
      <c r="E18" s="25">
        <f>10000/12/D8</f>
        <v>0.25441408436371038</v>
      </c>
      <c r="F18" s="26" t="s">
        <v>31</v>
      </c>
      <c r="G18" s="7"/>
    </row>
    <row r="19" spans="1:17" ht="90.75" thickBot="1" x14ac:dyDescent="0.3">
      <c r="A19" s="35" t="s">
        <v>19</v>
      </c>
      <c r="B19" s="42" t="s">
        <v>41</v>
      </c>
      <c r="C19" s="17" t="s">
        <v>62</v>
      </c>
      <c r="D19" s="37" t="s">
        <v>50</v>
      </c>
      <c r="E19" s="30">
        <f>1750/D8</f>
        <v>0.53426957716379175</v>
      </c>
      <c r="F19" s="31" t="s">
        <v>31</v>
      </c>
      <c r="G19" s="7"/>
    </row>
    <row r="20" spans="1:17" ht="76.5" customHeight="1" thickBot="1" x14ac:dyDescent="0.3">
      <c r="A20" s="23" t="s">
        <v>20</v>
      </c>
      <c r="B20" s="41" t="s">
        <v>21</v>
      </c>
      <c r="C20" s="13" t="s">
        <v>40</v>
      </c>
      <c r="D20" s="34" t="s">
        <v>51</v>
      </c>
      <c r="E20" s="25">
        <v>0.16</v>
      </c>
      <c r="F20" s="43" t="s">
        <v>32</v>
      </c>
      <c r="G20" s="7"/>
    </row>
    <row r="21" spans="1:17" ht="109.5" customHeight="1" thickBot="1" x14ac:dyDescent="0.3">
      <c r="A21" s="35" t="s">
        <v>22</v>
      </c>
      <c r="B21" s="42" t="s">
        <v>23</v>
      </c>
      <c r="C21" s="17" t="s">
        <v>42</v>
      </c>
      <c r="D21" s="37" t="s">
        <v>52</v>
      </c>
      <c r="E21" s="30">
        <f>5000/12/D8</f>
        <v>0.12720704218185519</v>
      </c>
      <c r="F21" s="31" t="s">
        <v>31</v>
      </c>
      <c r="G21" s="7"/>
    </row>
    <row r="22" spans="1:17" ht="76.5" customHeight="1" thickBot="1" x14ac:dyDescent="0.3">
      <c r="A22" s="40" t="s">
        <v>24</v>
      </c>
      <c r="B22" s="41" t="s">
        <v>25</v>
      </c>
      <c r="C22" s="33" t="s">
        <v>43</v>
      </c>
      <c r="D22" s="34" t="s">
        <v>53</v>
      </c>
      <c r="E22" s="25">
        <f>12500/12/D8</f>
        <v>0.31801760545463797</v>
      </c>
      <c r="F22" s="26" t="s">
        <v>31</v>
      </c>
      <c r="G22" s="7"/>
    </row>
    <row r="23" spans="1:17" ht="46.5" customHeight="1" thickBot="1" x14ac:dyDescent="0.3">
      <c r="A23" s="35" t="s">
        <v>38</v>
      </c>
      <c r="B23" s="36" t="s">
        <v>26</v>
      </c>
      <c r="C23" s="18" t="s">
        <v>44</v>
      </c>
      <c r="D23" s="18" t="s">
        <v>54</v>
      </c>
      <c r="E23" s="30">
        <f>(50*D10*4)/12/D8</f>
        <v>0.35617971810919452</v>
      </c>
      <c r="F23" s="38" t="s">
        <v>32</v>
      </c>
      <c r="G23" s="7"/>
    </row>
    <row r="24" spans="1:17" ht="257.25" customHeight="1" thickBot="1" x14ac:dyDescent="0.3">
      <c r="A24" s="40" t="s">
        <v>61</v>
      </c>
      <c r="B24" s="41" t="s">
        <v>33</v>
      </c>
      <c r="C24" s="45" t="s">
        <v>45</v>
      </c>
      <c r="D24" s="13" t="s">
        <v>57</v>
      </c>
      <c r="E24" s="25">
        <v>5.2</v>
      </c>
      <c r="F24" s="26" t="s">
        <v>31</v>
      </c>
      <c r="G24" s="7"/>
      <c r="Q24" s="7"/>
    </row>
    <row r="25" spans="1:17" ht="15.75" thickBot="1" x14ac:dyDescent="0.3">
      <c r="A25" s="32" t="s">
        <v>27</v>
      </c>
      <c r="B25" s="39" t="s">
        <v>29</v>
      </c>
      <c r="C25" s="44" t="s">
        <v>46</v>
      </c>
      <c r="D25" s="60" t="s">
        <v>50</v>
      </c>
      <c r="E25" s="21">
        <v>0.98</v>
      </c>
      <c r="F25" s="22" t="s">
        <v>31</v>
      </c>
      <c r="G25" s="7"/>
    </row>
    <row r="26" spans="1:17" ht="9.75" hidden="1" customHeight="1" x14ac:dyDescent="0.25">
      <c r="A26" s="46"/>
      <c r="B26" s="47"/>
      <c r="C26" s="48"/>
      <c r="D26" s="49"/>
      <c r="E26" s="50"/>
      <c r="F26" s="51"/>
      <c r="G26" s="7"/>
    </row>
    <row r="27" spans="1:17" ht="23.25" customHeight="1" thickBot="1" x14ac:dyDescent="0.3">
      <c r="A27" s="40" t="s">
        <v>28</v>
      </c>
      <c r="B27" s="41" t="s">
        <v>30</v>
      </c>
      <c r="C27" s="45" t="s">
        <v>67</v>
      </c>
      <c r="D27" s="34" t="s">
        <v>63</v>
      </c>
      <c r="E27" s="34">
        <v>6.8</v>
      </c>
      <c r="F27" s="26" t="s">
        <v>31</v>
      </c>
      <c r="G27" s="15"/>
    </row>
    <row r="28" spans="1:17" x14ac:dyDescent="0.25">
      <c r="B28" s="7"/>
      <c r="C28" s="7"/>
      <c r="D28" s="11" t="s">
        <v>47</v>
      </c>
      <c r="E28" s="14">
        <f>SUM(E14:E27)</f>
        <v>23.017807459420954</v>
      </c>
      <c r="F28" s="9"/>
      <c r="G28" s="7"/>
    </row>
    <row r="29" spans="1:17" x14ac:dyDescent="0.25">
      <c r="C29" s="3" t="s">
        <v>59</v>
      </c>
      <c r="D29" s="3"/>
    </row>
    <row r="55" spans="3:3" x14ac:dyDescent="0.25">
      <c r="C55" s="5"/>
    </row>
    <row r="56" spans="3:3" x14ac:dyDescent="0.25">
      <c r="C56" s="5"/>
    </row>
    <row r="57" spans="3:3" ht="28.5" customHeight="1" x14ac:dyDescent="0.25">
      <c r="C57" s="5"/>
    </row>
    <row r="58" spans="3:3" x14ac:dyDescent="0.25">
      <c r="C58" s="5"/>
    </row>
    <row r="59" spans="3:3" x14ac:dyDescent="0.25">
      <c r="C59" s="5"/>
    </row>
    <row r="60" spans="3:3" x14ac:dyDescent="0.25">
      <c r="C60" s="5"/>
    </row>
    <row r="61" spans="3:3" x14ac:dyDescent="0.25">
      <c r="C61" s="5"/>
    </row>
    <row r="62" spans="3:3" x14ac:dyDescent="0.25">
      <c r="C62" s="5"/>
    </row>
    <row r="63" spans="3:3" x14ac:dyDescent="0.25">
      <c r="C63" s="5"/>
    </row>
    <row r="64" spans="3:3" ht="28.5" customHeight="1" x14ac:dyDescent="0.25">
      <c r="C64" s="5"/>
    </row>
    <row r="65" spans="3:3" x14ac:dyDescent="0.25">
      <c r="C65" s="5"/>
    </row>
    <row r="66" spans="3:3" x14ac:dyDescent="0.25">
      <c r="C66" s="5"/>
    </row>
    <row r="67" spans="3:3" ht="28.5" customHeight="1" x14ac:dyDescent="0.25">
      <c r="C67" s="5"/>
    </row>
    <row r="68" spans="3:3" x14ac:dyDescent="0.25">
      <c r="C68" s="5"/>
    </row>
    <row r="69" spans="3:3" ht="71.25" customHeight="1" x14ac:dyDescent="0.25">
      <c r="C69" s="5"/>
    </row>
    <row r="70" spans="3:3" x14ac:dyDescent="0.25">
      <c r="C70" s="5"/>
    </row>
    <row r="71" spans="3:3" x14ac:dyDescent="0.25">
      <c r="C71" s="5"/>
    </row>
    <row r="72" spans="3:3" x14ac:dyDescent="0.25">
      <c r="C72" s="5"/>
    </row>
  </sheetData>
  <dataConsolidate/>
  <mergeCells count="6">
    <mergeCell ref="F12:F13"/>
    <mergeCell ref="C2:D4"/>
    <mergeCell ref="B12:B13"/>
    <mergeCell ref="C12:C13"/>
    <mergeCell ref="D12:D13"/>
    <mergeCell ref="E12:E13"/>
  </mergeCells>
  <pageMargins left="0.25" right="0.25" top="0.75" bottom="0.75" header="0.3" footer="0.3"/>
  <pageSetup paperSize="9" scale="78" fitToHeight="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2021-06-30T10:18:34Z</dcterms:modified>
</cp:coreProperties>
</file>