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45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3" i="1" l="1"/>
  <c r="E18" i="1"/>
  <c r="E16" i="1"/>
  <c r="E12" i="1" l="1"/>
  <c r="E11" i="1"/>
  <c r="E21" i="1"/>
  <c r="E19" i="1" l="1"/>
  <c r="E15" i="1" l="1"/>
  <c r="E24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<sst xmlns="http://schemas.openxmlformats.org/spreadsheetml/2006/main" count="80" uniqueCount="67">
  <si>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</si>
  <si>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</si>
  <si>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</si>
  <si>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</si>
  <si>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</si>
  <si>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</si>
  <si>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</si>
  <si>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</si>
  <si>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</si>
  <si>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</si>
  <si>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</si>
  <si>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</si>
  <si>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</si>
  <si>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</si>
  <si>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</si>
  <si>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</si>
  <si>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</si>
  <si>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</si>
  <si>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</si>
  <si>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</si>
  <si>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</si>
  <si>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</si>
  <si>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</si>
  <si>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</si>
  <si>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</si>
  <si>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</si>
  <si>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</si>
  <si>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</si>
  <si>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</si>
  <si>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</si>
  <si>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</si>
  <si>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</si>
  <si>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</si>
  <si>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</si>
  <si>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</si>
  <si>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</si>
  <si>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</si>
  <si>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</si>
  <si>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</si>
  <si>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</si>
  <si>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</si>
  <si>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</si>
  <si>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</si>
  <si>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</si>
  <si>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</si>
  <si>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</si>
  <si>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</si>
  <si>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</si>
  <si>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</si>
  <si>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</si>
  <si>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</si>
  <si>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</si>
  <si>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</si>
  <si>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</si>
  <si>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</si>
  <si>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</si>
  <si>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</si>
  <si>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Перечень и стоимость работ и услуг,по содержанию общего имущества многоквартирного дома по адресу:
г. Бузулук, ул. Нефтяников, д. 32 на 2019-2020г.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</si>
  <si>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</si>
  <si>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</si>
  <si>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Ремонт водосточной системы 
Ремонт ступенек при входе в подъезды
Ремонт снегозадержателей 
Ремонт плитки на лестничных площадках
Побелка цоколя
Замена окон на ПВХ</t>
  </si>
  <si>
    <t>Общая площадь жилых и нежилых помещений</t>
  </si>
  <si>
    <t>10.</t>
  </si>
  <si>
    <t>11.*</t>
  </si>
  <si>
    <t>13.</t>
  </si>
  <si>
    <t>ОДН</t>
  </si>
  <si>
    <t>Коммунальный ресурс направленный на содержание общего имущества.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</si>
</sst>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4"/>
      <c r="F1" s="10"/>
      <c r="G1" s="10"/>
    </row>
    <row r="2" spans="1:10" x14ac:dyDescent="0.25">
      <c r="A2" s="2"/>
      <c r="B2" s="12"/>
      <c r="C2" s="38" t="s">
        <v>57</v>
      </c>
      <c r="D2" s="39"/>
      <c r="E2" s="34"/>
      <c r="F2" s="10"/>
      <c r="G2" s="10"/>
    </row>
    <row r="3" spans="1:10" x14ac:dyDescent="0.25">
      <c r="A3" s="2"/>
      <c r="B3" s="12"/>
      <c r="C3" s="39"/>
      <c r="D3" s="39"/>
      <c r="E3" s="34"/>
      <c r="F3" s="10"/>
      <c r="G3" s="10"/>
    </row>
    <row r="4" spans="1:10" ht="1.5" customHeight="1" x14ac:dyDescent="0.25">
      <c r="A4" s="2"/>
      <c r="B4" s="12"/>
      <c r="C4" s="39"/>
      <c r="D4" s="39"/>
      <c r="E4" s="34"/>
      <c r="F4" s="10"/>
      <c r="G4" s="10"/>
      <c r="J4" s="8"/>
    </row>
    <row r="5" spans="1:10" x14ac:dyDescent="0.25">
      <c r="A5" s="2"/>
      <c r="B5" s="14" t="s">
        <v>3</v>
      </c>
      <c r="C5" s="15" t="s">
        <v>1</v>
      </c>
      <c r="D5" s="16">
        <v>3350.9</v>
      </c>
      <c r="E5" s="34"/>
      <c r="F5" s="10"/>
      <c r="G5" s="10"/>
    </row>
    <row r="6" spans="1:10" x14ac:dyDescent="0.25">
      <c r="A6" s="2"/>
      <c r="B6" s="12"/>
      <c r="C6" s="17" t="s">
        <v>61</v>
      </c>
      <c r="D6" s="16">
        <v>3239.8</v>
      </c>
      <c r="E6" s="34"/>
      <c r="F6" s="10"/>
      <c r="G6" s="10"/>
    </row>
    <row r="7" spans="1:10" x14ac:dyDescent="0.25">
      <c r="A7" s="2"/>
      <c r="B7" s="12"/>
      <c r="C7" s="15" t="s">
        <v>2</v>
      </c>
      <c r="D7" s="32">
        <v>4</v>
      </c>
      <c r="E7" s="34"/>
      <c r="F7" s="10"/>
      <c r="G7" s="10"/>
    </row>
    <row r="8" spans="1:10" x14ac:dyDescent="0.25">
      <c r="A8" s="2"/>
      <c r="B8" s="12"/>
      <c r="C8" s="15" t="s">
        <v>58</v>
      </c>
      <c r="D8" s="32">
        <v>67</v>
      </c>
      <c r="E8" s="34"/>
      <c r="F8" s="10"/>
      <c r="G8" s="10"/>
    </row>
    <row r="9" spans="1:10" ht="15" customHeight="1" x14ac:dyDescent="0.25">
      <c r="A9" s="3" t="s">
        <v>4</v>
      </c>
      <c r="B9" s="36" t="s">
        <v>6</v>
      </c>
      <c r="C9" s="36" t="s">
        <v>7</v>
      </c>
      <c r="D9" s="36" t="s">
        <v>8</v>
      </c>
      <c r="E9" s="40" t="s">
        <v>54</v>
      </c>
      <c r="F9" s="36" t="s">
        <v>9</v>
      </c>
      <c r="G9" s="10"/>
    </row>
    <row r="10" spans="1:10" ht="26.25" customHeight="1" thickBot="1" x14ac:dyDescent="0.3">
      <c r="A10" s="4" t="s">
        <v>5</v>
      </c>
      <c r="B10" s="37"/>
      <c r="C10" s="37"/>
      <c r="D10" s="37"/>
      <c r="E10" s="41"/>
      <c r="F10" s="37"/>
      <c r="G10" s="10"/>
    </row>
    <row r="11" spans="1:10" ht="63.75" customHeight="1" thickBot="1" x14ac:dyDescent="0.3">
      <c r="A11" s="5" t="s">
        <v>10</v>
      </c>
      <c r="B11" s="18" t="s">
        <v>11</v>
      </c>
      <c r="C11" s="19" t="s">
        <v>32</v>
      </c>
      <c r="D11" s="20" t="s">
        <v>52</v>
      </c>
      <c r="E11" s="35">
        <f>10000/D6</f>
        <v>3.0866102845854679</v>
      </c>
      <c r="F11" s="21" t="s">
        <v>29</v>
      </c>
      <c r="G11" s="10"/>
    </row>
    <row r="12" spans="1:10" ht="45" x14ac:dyDescent="0.25">
      <c r="A12" s="5" t="s">
        <v>12</v>
      </c>
      <c r="B12" s="22" t="s">
        <v>13</v>
      </c>
      <c r="C12" s="23" t="s">
        <v>33</v>
      </c>
      <c r="D12" s="20" t="s">
        <v>51</v>
      </c>
      <c r="E12" s="35">
        <f>1500*5/D6</f>
        <v>2.3149577134391008</v>
      </c>
      <c r="F12" s="21" t="s">
        <v>29</v>
      </c>
      <c r="G12" s="10"/>
    </row>
    <row r="13" spans="1:10" ht="45.75" thickBot="1" x14ac:dyDescent="0.3">
      <c r="A13" s="5" t="s">
        <v>14</v>
      </c>
      <c r="B13" s="18" t="s">
        <v>15</v>
      </c>
      <c r="C13" s="24" t="s">
        <v>36</v>
      </c>
      <c r="D13" s="9" t="s">
        <v>44</v>
      </c>
      <c r="E13" s="35">
        <f>8000/D6</f>
        <v>2.4692882276683745</v>
      </c>
      <c r="F13" s="21" t="s">
        <v>29</v>
      </c>
      <c r="G13" s="10"/>
    </row>
    <row r="14" spans="1:10" ht="43.5" customHeight="1" thickBot="1" x14ac:dyDescent="0.3">
      <c r="A14" s="6" t="s">
        <v>35</v>
      </c>
      <c r="B14" s="18" t="s">
        <v>16</v>
      </c>
      <c r="C14" s="19" t="s">
        <v>34</v>
      </c>
      <c r="D14" s="9" t="s">
        <v>45</v>
      </c>
      <c r="E14" s="35">
        <v>0.35</v>
      </c>
      <c r="F14" s="25" t="s">
        <v>30</v>
      </c>
      <c r="G14" s="10"/>
    </row>
    <row r="15" spans="1:10" ht="107.25" customHeight="1" x14ac:dyDescent="0.25">
      <c r="A15" s="6" t="s">
        <v>17</v>
      </c>
      <c r="B15" s="26" t="s">
        <v>18</v>
      </c>
      <c r="C15" s="24" t="s">
        <v>56</v>
      </c>
      <c r="D15" s="20" t="s">
        <v>50</v>
      </c>
      <c r="E15" s="35">
        <f>15000/12/D6</f>
        <v>0.38582628557318349</v>
      </c>
      <c r="F15" s="21" t="s">
        <v>29</v>
      </c>
      <c r="G15" s="10"/>
    </row>
    <row r="16" spans="1:10" ht="75" x14ac:dyDescent="0.25">
      <c r="A16" s="6" t="s">
        <v>19</v>
      </c>
      <c r="B16" s="26" t="s">
        <v>38</v>
      </c>
      <c r="C16" s="27" t="s">
        <v>59</v>
      </c>
      <c r="D16" s="9" t="s">
        <v>46</v>
      </c>
      <c r="E16" s="35">
        <f>1705/D6</f>
        <v>0.52626705352182235</v>
      </c>
      <c r="F16" s="21" t="s">
        <v>29</v>
      </c>
      <c r="G16" s="10"/>
    </row>
    <row r="17" spans="1:17" ht="76.5" customHeight="1" x14ac:dyDescent="0.25">
      <c r="A17" s="5" t="s">
        <v>20</v>
      </c>
      <c r="B17" s="26" t="s">
        <v>21</v>
      </c>
      <c r="C17" s="28" t="s">
        <v>37</v>
      </c>
      <c r="D17" s="9" t="s">
        <v>47</v>
      </c>
      <c r="E17" s="35">
        <v>0.26</v>
      </c>
      <c r="F17" s="25" t="s">
        <v>30</v>
      </c>
      <c r="G17" s="10"/>
    </row>
    <row r="18" spans="1:17" ht="109.5" customHeight="1" x14ac:dyDescent="0.25">
      <c r="A18" s="6" t="s">
        <v>22</v>
      </c>
      <c r="B18" s="26" t="s">
        <v>23</v>
      </c>
      <c r="C18" s="27" t="s">
        <v>39</v>
      </c>
      <c r="D18" s="9" t="s">
        <v>48</v>
      </c>
      <c r="E18" s="35">
        <f>8000/12/D6</f>
        <v>0.20577401897236453</v>
      </c>
      <c r="F18" s="21" t="s">
        <v>29</v>
      </c>
      <c r="G18" s="10"/>
    </row>
    <row r="19" spans="1:17" ht="76.5" customHeight="1" x14ac:dyDescent="0.25">
      <c r="A19" s="6" t="s">
        <v>24</v>
      </c>
      <c r="B19" s="26" t="s">
        <v>25</v>
      </c>
      <c r="C19" s="27" t="s">
        <v>40</v>
      </c>
      <c r="D19" s="9" t="s">
        <v>49</v>
      </c>
      <c r="E19" s="35">
        <f>14000/12/D6</f>
        <v>0.36010453320163799</v>
      </c>
      <c r="F19" s="21" t="s">
        <v>29</v>
      </c>
      <c r="G19" s="10"/>
    </row>
    <row r="20" spans="1:17" ht="27" customHeight="1" x14ac:dyDescent="0.25">
      <c r="A20" s="6" t="s">
        <v>62</v>
      </c>
      <c r="B20" s="26" t="s">
        <v>65</v>
      </c>
      <c r="C20" s="27" t="s">
        <v>66</v>
      </c>
      <c r="D20" s="9" t="s">
        <v>46</v>
      </c>
      <c r="E20" s="35">
        <v>0.98</v>
      </c>
      <c r="F20" s="21" t="s">
        <v>29</v>
      </c>
      <c r="G20" s="10"/>
    </row>
    <row r="21" spans="1:17" ht="46.5" customHeight="1" x14ac:dyDescent="0.25">
      <c r="A21" s="6" t="s">
        <v>63</v>
      </c>
      <c r="B21" s="18" t="s">
        <v>26</v>
      </c>
      <c r="C21" s="24" t="s">
        <v>41</v>
      </c>
      <c r="D21" s="20" t="s">
        <v>50</v>
      </c>
      <c r="E21" s="35">
        <f>(50*D8*4)/12/D6</f>
        <v>0.3446714817787106</v>
      </c>
      <c r="F21" s="25" t="s">
        <v>30</v>
      </c>
      <c r="G21" s="10"/>
    </row>
    <row r="22" spans="1:17" ht="257.25" customHeight="1" x14ac:dyDescent="0.25">
      <c r="A22" s="6" t="s">
        <v>27</v>
      </c>
      <c r="B22" s="26" t="s">
        <v>31</v>
      </c>
      <c r="C22" s="29" t="s">
        <v>42</v>
      </c>
      <c r="D22" s="20" t="s">
        <v>53</v>
      </c>
      <c r="E22" s="35">
        <v>5.2</v>
      </c>
      <c r="F22" s="21" t="s">
        <v>29</v>
      </c>
      <c r="G22" s="10"/>
      <c r="Q22" s="10"/>
    </row>
    <row r="23" spans="1:17" ht="90.75" customHeight="1" x14ac:dyDescent="0.25">
      <c r="A23" s="6" t="s">
        <v>64</v>
      </c>
      <c r="B23" s="26" t="s">
        <v>28</v>
      </c>
      <c r="C23" s="29" t="s">
        <v>60</v>
      </c>
      <c r="D23" s="30"/>
      <c r="E23" s="9">
        <f>235000/D6/12</f>
        <v>6.0446118073132089</v>
      </c>
      <c r="F23" s="21" t="s">
        <v>29</v>
      </c>
      <c r="G23" s="33"/>
    </row>
    <row r="24" spans="1:17" x14ac:dyDescent="0.25">
      <c r="B24" s="10"/>
      <c r="C24" s="10"/>
      <c r="D24" s="14" t="s">
        <v>43</v>
      </c>
      <c r="E24" s="31">
        <f>SUM(E11:E23)</f>
        <v>22.528111406053871</v>
      </c>
      <c r="F24" s="12"/>
      <c r="G24" s="10"/>
    </row>
    <row r="25" spans="1:17" x14ac:dyDescent="0.25">
      <c r="C25" s="2" t="s">
        <v>55</v>
      </c>
      <c r="D25" s="2"/>
    </row>
    <row r="51" spans="3:3" x14ac:dyDescent="0.25">
      <c r="C51" s="7"/>
    </row>
    <row r="52" spans="3:3" x14ac:dyDescent="0.25">
      <c r="C52" s="7"/>
    </row>
    <row r="53" spans="3:3" ht="28.5" customHeight="1" x14ac:dyDescent="0.25">
      <c r="C53" s="7"/>
    </row>
    <row r="54" spans="3:3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ht="28.5" customHeight="1" x14ac:dyDescent="0.25">
      <c r="C60" s="7"/>
    </row>
    <row r="61" spans="3:3" x14ac:dyDescent="0.25">
      <c r="C61" s="7"/>
    </row>
    <row r="62" spans="3:3" x14ac:dyDescent="0.25">
      <c r="C62" s="7"/>
    </row>
    <row r="63" spans="3:3" ht="28.5" customHeight="1" x14ac:dyDescent="0.25">
      <c r="C63" s="7"/>
    </row>
    <row r="64" spans="3:3" x14ac:dyDescent="0.25">
      <c r="C64" s="7"/>
    </row>
    <row r="65" spans="3:3" ht="71.25" customHeight="1" x14ac:dyDescent="0.25">
      <c r="C65" s="7"/>
    </row>
    <row r="66" spans="3:3" x14ac:dyDescent="0.25">
      <c r="C66" s="7"/>
    </row>
    <row r="67" spans="3:3" x14ac:dyDescent="0.25">
      <c r="C67" s="7"/>
    </row>
    <row r="68" spans="3:3" x14ac:dyDescent="0.25">
      <c r="C68" s="7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8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2021-01-11T06:06:58Z</dcterms:modified>
</cp:coreProperties>
</file>