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24" i="1"/>
  <c r="E11" i="1" l="1"/>
  <c r="E16" i="1"/>
  <c r="E20" i="1"/>
  <c r="E15" i="1" l="1"/>
  <c r="E19" i="1"/>
  <c r="E18" i="1" l="1"/>
  <c r="E25" i="1" l="1"/>
</calcChain>
</file>

<file path=xl/sharedStrings.xml><?xml version="1.0" encoding="utf-8"?>
<sst xmlns="http://schemas.openxmlformats.org/spreadsheetml/2006/main" count="81" uniqueCount="68">
  <si>
    <t>ООО УК "МИРГОРОД"</t>
  </si>
  <si>
    <t>Общая площадь здания</t>
  </si>
  <si>
    <t>Общая площадь жилых помещений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</si>
  <si>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</si>
  <si>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</si>
  <si>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</si>
  <si>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</si>
  <si>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</si>
  <si>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</si>
  <si>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</si>
  <si>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</si>
  <si>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</si>
  <si>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</si>
  <si>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</si>
  <si>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</si>
  <si>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</si>
  <si>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</si>
  <si>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</si>
  <si>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</si>
  <si>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</si>
  <si>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</si>
  <si>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</si>
  <si>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</si>
  <si>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</si>
  <si>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</si>
  <si>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</si>
  <si>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</si>
  <si>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</si>
  <si>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</si>
  <si>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13.</t>
  </si>
  <si>
    <t>ОДН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</si>
  <si>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</si>
  <si>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</si>
  <si>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</si>
  <si>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</si>
  <si>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</si>
  <si>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</si>
  <si>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</si>
  <si>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</si>
  <si>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10.*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</si>
  <si>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</si>
  <si>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</si>
  <si>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</si>
  <si>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</si>
  <si>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</si>
  <si>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</si>
  <si>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</si>
  <si>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Коммунальный ресурс который используются в процессе содержания общего имущества.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</si>
  <si>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</si>
  <si>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</si>
  <si>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</si>
  <si>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</si>
  <si>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</si>
  <si>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</si>
  <si>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</si>
  <si>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</si>
  <si>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</si>
  <si>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</si>
  <si>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</si>
  <si>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</si>
  <si>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</si>
  <si>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</si>
  <si>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11.</t>
  </si>
  <si>
    <t>Перечень и стоимость работ и услуг,по содержанию общего имущества многоквартирного дома по адресу:
г. Бузулук, 2 микрорайон, д. 6 на 2020-2021г.</t>
  </si>
  <si>
    <t xml:space="preserve">Ежемесячное снятие показаний :
индивидуальные показания  холодной/горячей воды 
индивидуальные показания электроэнергии  
общедомовые показания холодной воды 
общедомовые показания отопления 
общедомовые показания электроэнергии </t>
  </si>
  <si>
    <t>В течении года</t>
  </si>
  <si>
    <t>Помещений</t>
  </si>
  <si>
    <t>Диагностика ВДГО
Замена розлива отопления
Устройство козырьков над подъездами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</si>
</sst>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/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 applyAlignment="1">
      <alignment vertical="top"/>
    </xf>
    <xf numFmtId="2" fontId="1" fillId="2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/>
    <xf numFmtId="2" fontId="0" fillId="0" borderId="10" xfId="0" applyNumberFormat="1" applyBorder="1" applyAlignment="1">
      <alignment horizontal="center"/>
    </xf>
    <xf numFmtId="2" fontId="1" fillId="0" borderId="1" xfId="0" applyNumberFormat="1" applyFont="1" applyBorder="1" applyAlignment="1">
      <alignment wrapText="1"/>
    </xf>
    <xf numFmtId="0" fontId="1" fillId="0" borderId="12" xfId="0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Border="1"/>
    <xf numFmtId="2" fontId="0" fillId="0" borderId="13" xfId="0" applyNumberFormat="1" applyBorder="1"/>
    <xf numFmtId="2" fontId="1" fillId="2" borderId="13" xfId="0" applyNumberFormat="1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5" xfId="0" applyNumberFormat="1" applyFont="1" applyBorder="1"/>
    <xf numFmtId="1" fontId="1" fillId="0" borderId="1" xfId="0" applyNumberFormat="1" applyFont="1" applyBorder="1" applyAlignment="1">
      <alignment horizontal="center"/>
    </xf>
    <xf numFmtId="2" fontId="4" fillId="0" borderId="14" xfId="0" applyNumberFormat="1" applyFont="1" applyBorder="1"/>
    <xf numFmtId="2" fontId="1" fillId="0" borderId="15" xfId="0" applyNumberFormat="1" applyFont="1" applyBorder="1" applyAlignment="1">
      <alignment horizontal="center" vertical="top"/>
    </xf>
    <xf numFmtId="2" fontId="4" fillId="0" borderId="11" xfId="0" applyNumberFormat="1" applyFont="1" applyBorder="1"/>
    <xf numFmtId="1" fontId="1" fillId="0" borderId="6" xfId="0" applyNumberFormat="1" applyFont="1" applyBorder="1" applyAlignment="1">
      <alignment horizontal="center"/>
    </xf>
    <xf numFmtId="2" fontId="5" fillId="0" borderId="5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topLeftCell="A22" zoomScale="90" zoomScaleNormal="90" workbookViewId="0">
      <selection activeCell="B11" sqref="B11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28515625" customWidth="1"/>
    <col min="7" max="7" width="10.42578125" bestFit="1" customWidth="1"/>
  </cols>
  <sheetData>
    <row r="1" spans="1:10" ht="18.75" customHeight="1" x14ac:dyDescent="0.25">
      <c r="A1" s="1"/>
      <c r="B1" s="6" t="s">
        <v>0</v>
      </c>
      <c r="C1" s="7"/>
      <c r="D1" s="8"/>
      <c r="E1" s="13"/>
      <c r="F1" s="5"/>
      <c r="G1" s="5"/>
    </row>
    <row r="2" spans="1:10" x14ac:dyDescent="0.25">
      <c r="A2" s="2"/>
      <c r="B2" s="7"/>
      <c r="C2" s="60" t="s">
        <v>63</v>
      </c>
      <c r="D2" s="61"/>
      <c r="E2" s="13"/>
      <c r="F2" s="5"/>
      <c r="G2" s="5"/>
    </row>
    <row r="3" spans="1:10" x14ac:dyDescent="0.25">
      <c r="A3" s="2"/>
      <c r="B3" s="7"/>
      <c r="C3" s="61"/>
      <c r="D3" s="61"/>
      <c r="E3" s="13"/>
      <c r="F3" s="5"/>
      <c r="G3" s="5"/>
    </row>
    <row r="4" spans="1:10" ht="1.5" customHeight="1" thickBot="1" x14ac:dyDescent="0.3">
      <c r="A4" s="2"/>
      <c r="B4" s="7"/>
      <c r="C4" s="61"/>
      <c r="D4" s="61"/>
      <c r="E4" s="13"/>
      <c r="F4" s="5"/>
      <c r="G4" s="5"/>
      <c r="J4" s="4"/>
    </row>
    <row r="5" spans="1:10" ht="15.75" thickBot="1" x14ac:dyDescent="0.3">
      <c r="A5" s="2"/>
      <c r="B5" s="9" t="s">
        <v>4</v>
      </c>
      <c r="C5" s="52" t="s">
        <v>1</v>
      </c>
      <c r="D5" s="53">
        <v>2584.9</v>
      </c>
      <c r="E5" s="13"/>
      <c r="F5" s="5"/>
      <c r="G5" s="5"/>
    </row>
    <row r="6" spans="1:10" ht="15.75" thickBot="1" x14ac:dyDescent="0.3">
      <c r="A6" s="2"/>
      <c r="B6" s="7"/>
      <c r="C6" s="56" t="s">
        <v>2</v>
      </c>
      <c r="D6" s="57">
        <v>2584.9</v>
      </c>
      <c r="E6" s="13"/>
      <c r="F6" s="5"/>
      <c r="G6" s="5"/>
    </row>
    <row r="7" spans="1:10" ht="15.75" thickBot="1" x14ac:dyDescent="0.3">
      <c r="A7" s="2"/>
      <c r="B7" s="7"/>
      <c r="C7" s="54" t="s">
        <v>3</v>
      </c>
      <c r="D7" s="55">
        <v>4</v>
      </c>
      <c r="E7" s="13"/>
      <c r="F7" s="5"/>
      <c r="G7" s="5"/>
    </row>
    <row r="8" spans="1:10" ht="15.75" thickBot="1" x14ac:dyDescent="0.3">
      <c r="A8" s="2"/>
      <c r="B8" s="7"/>
      <c r="C8" s="50" t="s">
        <v>66</v>
      </c>
      <c r="D8" s="51">
        <v>70</v>
      </c>
      <c r="E8" s="13"/>
      <c r="F8" s="5"/>
      <c r="G8" s="5"/>
    </row>
    <row r="9" spans="1:10" ht="15" customHeight="1" thickBot="1" x14ac:dyDescent="0.3">
      <c r="A9" s="17" t="s">
        <v>5</v>
      </c>
      <c r="B9" s="62" t="s">
        <v>7</v>
      </c>
      <c r="C9" s="62" t="s">
        <v>8</v>
      </c>
      <c r="D9" s="62" t="s">
        <v>9</v>
      </c>
      <c r="E9" s="64" t="s">
        <v>59</v>
      </c>
      <c r="F9" s="58" t="s">
        <v>10</v>
      </c>
      <c r="G9" s="5"/>
    </row>
    <row r="10" spans="1:10" ht="26.25" customHeight="1" thickBot="1" x14ac:dyDescent="0.3">
      <c r="A10" s="16" t="s">
        <v>6</v>
      </c>
      <c r="B10" s="63"/>
      <c r="C10" s="63"/>
      <c r="D10" s="63"/>
      <c r="E10" s="65"/>
      <c r="F10" s="59"/>
      <c r="G10" s="5"/>
    </row>
    <row r="11" spans="1:10" ht="63.75" customHeight="1" thickBot="1" x14ac:dyDescent="0.3">
      <c r="A11" s="20" t="s">
        <v>11</v>
      </c>
      <c r="B11" s="21" t="s">
        <v>12</v>
      </c>
      <c r="C11" s="10" t="s">
        <v>35</v>
      </c>
      <c r="D11" s="10" t="s">
        <v>57</v>
      </c>
      <c r="E11" s="22">
        <f>9000/D6</f>
        <v>3.4817594491082824</v>
      </c>
      <c r="F11" s="23" t="s">
        <v>32</v>
      </c>
      <c r="G11" s="5"/>
    </row>
    <row r="12" spans="1:10" ht="45.75" thickBot="1" x14ac:dyDescent="0.3">
      <c r="A12" s="24" t="s">
        <v>13</v>
      </c>
      <c r="B12" s="25" t="s">
        <v>14</v>
      </c>
      <c r="C12" s="26" t="s">
        <v>36</v>
      </c>
      <c r="D12" s="15" t="s">
        <v>56</v>
      </c>
      <c r="E12" s="27">
        <f>1500*4/D6</f>
        <v>2.3211729660721883</v>
      </c>
      <c r="F12" s="28" t="s">
        <v>32</v>
      </c>
      <c r="G12" s="5"/>
    </row>
    <row r="13" spans="1:10" ht="45.75" thickBot="1" x14ac:dyDescent="0.3">
      <c r="A13" s="20" t="s">
        <v>15</v>
      </c>
      <c r="B13" s="21" t="s">
        <v>16</v>
      </c>
      <c r="C13" s="30" t="s">
        <v>40</v>
      </c>
      <c r="D13" s="31" t="s">
        <v>49</v>
      </c>
      <c r="E13" s="22">
        <f>5000/D6</f>
        <v>1.934310805060157</v>
      </c>
      <c r="F13" s="23" t="s">
        <v>32</v>
      </c>
      <c r="G13" s="5"/>
    </row>
    <row r="14" spans="1:10" ht="43.5" customHeight="1" thickBot="1" x14ac:dyDescent="0.3">
      <c r="A14" s="32" t="s">
        <v>38</v>
      </c>
      <c r="B14" s="33" t="s">
        <v>17</v>
      </c>
      <c r="C14" s="15" t="s">
        <v>37</v>
      </c>
      <c r="D14" s="34" t="s">
        <v>50</v>
      </c>
      <c r="E14" s="27">
        <v>0.35</v>
      </c>
      <c r="F14" s="35" t="s">
        <v>33</v>
      </c>
      <c r="G14" s="5"/>
    </row>
    <row r="15" spans="1:10" ht="107.25" customHeight="1" thickBot="1" x14ac:dyDescent="0.3">
      <c r="A15" s="37" t="s">
        <v>18</v>
      </c>
      <c r="B15" s="38" t="s">
        <v>19</v>
      </c>
      <c r="C15" s="30" t="s">
        <v>61</v>
      </c>
      <c r="D15" s="10" t="s">
        <v>55</v>
      </c>
      <c r="E15" s="22">
        <f>16000/12/D6</f>
        <v>0.51581621468270855</v>
      </c>
      <c r="F15" s="23" t="s">
        <v>32</v>
      </c>
      <c r="G15" s="5"/>
    </row>
    <row r="16" spans="1:10" ht="90.75" thickBot="1" x14ac:dyDescent="0.3">
      <c r="A16" s="32" t="s">
        <v>20</v>
      </c>
      <c r="B16" s="39" t="s">
        <v>42</v>
      </c>
      <c r="C16" s="14" t="s">
        <v>64</v>
      </c>
      <c r="D16" s="34" t="s">
        <v>51</v>
      </c>
      <c r="E16" s="27">
        <f>1900/D6</f>
        <v>0.73503810592285967</v>
      </c>
      <c r="F16" s="28" t="s">
        <v>32</v>
      </c>
      <c r="G16" s="5"/>
    </row>
    <row r="17" spans="1:17" ht="76.5" customHeight="1" thickBot="1" x14ac:dyDescent="0.3">
      <c r="A17" s="20" t="s">
        <v>21</v>
      </c>
      <c r="B17" s="38" t="s">
        <v>22</v>
      </c>
      <c r="C17" s="10" t="s">
        <v>41</v>
      </c>
      <c r="D17" s="31" t="s">
        <v>52</v>
      </c>
      <c r="E17" s="22">
        <v>0.46</v>
      </c>
      <c r="F17" s="40" t="s">
        <v>33</v>
      </c>
      <c r="G17" s="5"/>
    </row>
    <row r="18" spans="1:17" ht="109.5" customHeight="1" thickBot="1" x14ac:dyDescent="0.3">
      <c r="A18" s="32" t="s">
        <v>23</v>
      </c>
      <c r="B18" s="39" t="s">
        <v>24</v>
      </c>
      <c r="C18" s="14" t="s">
        <v>43</v>
      </c>
      <c r="D18" s="34" t="s">
        <v>53</v>
      </c>
      <c r="E18" s="27">
        <f>15000/12/D6</f>
        <v>0.48357770126503924</v>
      </c>
      <c r="F18" s="28" t="s">
        <v>32</v>
      </c>
      <c r="G18" s="5"/>
    </row>
    <row r="19" spans="1:17" ht="76.5" customHeight="1" thickBot="1" x14ac:dyDescent="0.3">
      <c r="A19" s="37" t="s">
        <v>25</v>
      </c>
      <c r="B19" s="38" t="s">
        <v>26</v>
      </c>
      <c r="C19" s="30" t="s">
        <v>44</v>
      </c>
      <c r="D19" s="31" t="s">
        <v>54</v>
      </c>
      <c r="E19" s="22">
        <f>14500/12/D6</f>
        <v>0.46745844455620456</v>
      </c>
      <c r="F19" s="23" t="s">
        <v>32</v>
      </c>
      <c r="G19" s="5"/>
    </row>
    <row r="20" spans="1:17" ht="46.5" customHeight="1" thickBot="1" x14ac:dyDescent="0.3">
      <c r="A20" s="32" t="s">
        <v>39</v>
      </c>
      <c r="B20" s="33" t="s">
        <v>27</v>
      </c>
      <c r="C20" s="14" t="s">
        <v>45</v>
      </c>
      <c r="D20" s="15" t="s">
        <v>55</v>
      </c>
      <c r="E20" s="27">
        <f>(50*D8*4)/12/D6</f>
        <v>0.45133918784736998</v>
      </c>
      <c r="F20" s="35" t="s">
        <v>33</v>
      </c>
      <c r="G20" s="5"/>
    </row>
    <row r="21" spans="1:17" ht="257.25" customHeight="1" thickBot="1" x14ac:dyDescent="0.3">
      <c r="A21" s="37" t="s">
        <v>62</v>
      </c>
      <c r="B21" s="38" t="s">
        <v>34</v>
      </c>
      <c r="C21" s="43" t="s">
        <v>46</v>
      </c>
      <c r="D21" s="10" t="s">
        <v>58</v>
      </c>
      <c r="E21" s="22">
        <v>5.2</v>
      </c>
      <c r="F21" s="23" t="s">
        <v>32</v>
      </c>
      <c r="G21" s="5"/>
      <c r="Q21" s="5"/>
    </row>
    <row r="22" spans="1:17" ht="15.75" thickBot="1" x14ac:dyDescent="0.3">
      <c r="A22" s="29" t="s">
        <v>28</v>
      </c>
      <c r="B22" s="36" t="s">
        <v>30</v>
      </c>
      <c r="C22" s="41" t="s">
        <v>47</v>
      </c>
      <c r="D22" s="42" t="s">
        <v>51</v>
      </c>
      <c r="E22" s="18">
        <v>0.78</v>
      </c>
      <c r="F22" s="19" t="s">
        <v>32</v>
      </c>
      <c r="G22" s="5"/>
    </row>
    <row r="23" spans="1:17" ht="9.75" hidden="1" customHeight="1" x14ac:dyDescent="0.25">
      <c r="A23" s="44"/>
      <c r="B23" s="45"/>
      <c r="C23" s="46"/>
      <c r="D23" s="47"/>
      <c r="E23" s="48"/>
      <c r="F23" s="49"/>
      <c r="G23" s="5"/>
    </row>
    <row r="24" spans="1:17" ht="47.25" customHeight="1" thickBot="1" x14ac:dyDescent="0.3">
      <c r="A24" s="37" t="s">
        <v>29</v>
      </c>
      <c r="B24" s="38" t="s">
        <v>31</v>
      </c>
      <c r="C24" s="43" t="s">
        <v>67</v>
      </c>
      <c r="D24" s="31" t="s">
        <v>65</v>
      </c>
      <c r="E24" s="31">
        <f>128000/12/D6</f>
        <v>4.1265297174616684</v>
      </c>
      <c r="F24" s="23" t="s">
        <v>32</v>
      </c>
      <c r="G24" s="12"/>
    </row>
    <row r="25" spans="1:17" x14ac:dyDescent="0.25">
      <c r="B25" s="5"/>
      <c r="C25" s="5"/>
      <c r="D25" s="9" t="s">
        <v>48</v>
      </c>
      <c r="E25" s="11">
        <f>SUM(E11:E24)</f>
        <v>21.307002591976481</v>
      </c>
      <c r="F25" s="7"/>
      <c r="G25" s="5"/>
    </row>
    <row r="26" spans="1:17" x14ac:dyDescent="0.25">
      <c r="C26" s="2" t="s">
        <v>60</v>
      </c>
      <c r="D26" s="2"/>
    </row>
    <row r="52" spans="3:3" x14ac:dyDescent="0.25">
      <c r="C52" s="3"/>
    </row>
    <row r="53" spans="3:3" x14ac:dyDescent="0.25">
      <c r="C53" s="3"/>
    </row>
    <row r="54" spans="3:3" ht="28.5" customHeight="1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ht="28.5" customHeight="1" x14ac:dyDescent="0.25">
      <c r="C61" s="3"/>
    </row>
    <row r="62" spans="3:3" x14ac:dyDescent="0.25">
      <c r="C62" s="3"/>
    </row>
    <row r="63" spans="3:3" x14ac:dyDescent="0.25">
      <c r="C63" s="3"/>
    </row>
    <row r="64" spans="3:3" ht="28.5" customHeight="1" x14ac:dyDescent="0.25">
      <c r="C64" s="3"/>
    </row>
    <row r="65" spans="3:3" x14ac:dyDescent="0.25">
      <c r="C65" s="3"/>
    </row>
    <row r="66" spans="3:3" ht="71.25" customHeight="1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</sheetData>
  <dataConsolidate/>
  <mergeCells count="6">
    <mergeCell ref="F9:F10"/>
    <mergeCell ref="C2:D4"/>
    <mergeCell ref="B9:B10"/>
    <mergeCell ref="C9:C10"/>
    <mergeCell ref="D9:D10"/>
    <mergeCell ref="E9:E10"/>
  </mergeCells>
  <pageMargins left="0.25" right="0.25" top="0.75" bottom="0.75" header="0.3" footer="0.3"/>
  <pageSetup paperSize="9" scale="7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2020-03-04T07:14:22Z</dcterms:modified>
</cp:coreProperties>
</file>